
<file path=[Content_Types].xml><?xml version="1.0" encoding="utf-8"?>
<Types xmlns="http://schemas.openxmlformats.org/package/2006/content-types">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ellimages.xml" ContentType="application/vnd.wps-officedocument.cellimag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ellimages.xml><?xml version="1.0" encoding="utf-8"?>
<etc:cellImages xmlns:xdr="http://schemas.openxmlformats.org/drawingml/2006/spreadsheetDrawing" xmlns:r="http://schemas.openxmlformats.org/officeDocument/2006/relationships" xmlns:a="http://schemas.openxmlformats.org/drawingml/2006/main" xmlns:etc="http://www.wps.cn/officeDocument/2017/etCustomData">
  <etc:cellImage>
    <xdr:pic>
      <xdr:nvPicPr>
        <xdr:cNvPr id="2" name="ID_565A80236BA2470FA014503561312313" descr="IMG_256"/>
        <xdr:cNvPicPr>
          <a:picLocks noChangeAspect="1"/>
        </xdr:cNvPicPr>
      </xdr:nvPicPr>
      <xdr:blipFill>
        <a:blip r:embed="rId1"/>
        <a:stretch>
          <a:fillRect/>
        </a:stretch>
      </xdr:blipFill>
      <xdr:spPr>
        <a:xfrm>
          <a:off x="9124950" y="3175000"/>
          <a:ext cx="3358515" cy="3358515"/>
        </a:xfrm>
        <a:prstGeom prst="rect">
          <a:avLst/>
        </a:prstGeom>
        <a:noFill/>
        <a:ln w="9525">
          <a:noFill/>
        </a:ln>
      </xdr:spPr>
    </xdr:pic>
  </etc:cellImage>
  <etc:cellImage>
    <xdr:pic>
      <xdr:nvPicPr>
        <xdr:cNvPr id="3" name="ID_C620323EC45E47CA848A9A0BB6025684" descr="901e6a1af82baae01a4ff767b737a63c"/>
        <xdr:cNvPicPr>
          <a:picLocks noChangeAspect="1"/>
        </xdr:cNvPicPr>
      </xdr:nvPicPr>
      <xdr:blipFill>
        <a:blip r:embed="rId2"/>
        <a:stretch>
          <a:fillRect/>
        </a:stretch>
      </xdr:blipFill>
      <xdr:spPr>
        <a:xfrm>
          <a:off x="9372600" y="5502275"/>
          <a:ext cx="3882390" cy="3882390"/>
        </a:xfrm>
        <a:prstGeom prst="rect">
          <a:avLst/>
        </a:prstGeom>
      </xdr:spPr>
    </xdr:pic>
  </etc:cellImage>
  <etc:cellImage>
    <xdr:pic>
      <xdr:nvPicPr>
        <xdr:cNvPr id="4" name="ID_09B4F608A8D34CF0B36873F17E437AD9" descr="9fa1248eb2781c33b99878f70d95258f"/>
        <xdr:cNvPicPr>
          <a:picLocks noChangeAspect="1"/>
        </xdr:cNvPicPr>
      </xdr:nvPicPr>
      <xdr:blipFill>
        <a:blip r:embed="rId3"/>
        <a:stretch>
          <a:fillRect/>
        </a:stretch>
      </xdr:blipFill>
      <xdr:spPr>
        <a:xfrm>
          <a:off x="9153525" y="3444875"/>
          <a:ext cx="4062730" cy="5422265"/>
        </a:xfrm>
        <a:prstGeom prst="rect">
          <a:avLst/>
        </a:prstGeom>
      </xdr:spPr>
    </xdr:pic>
  </etc:cellImage>
  <etc:cellImage>
    <xdr:pic>
      <xdr:nvPicPr>
        <xdr:cNvPr id="5" name="ID_6CEBFD75016645B6B996FB779F3A27C6" descr="691d9d0987834a10bf0ed5e5e9294701"/>
        <xdr:cNvPicPr>
          <a:picLocks noChangeAspect="1"/>
        </xdr:cNvPicPr>
      </xdr:nvPicPr>
      <xdr:blipFill>
        <a:blip r:embed="rId4"/>
        <a:stretch>
          <a:fillRect/>
        </a:stretch>
      </xdr:blipFill>
      <xdr:spPr>
        <a:xfrm>
          <a:off x="10620375" y="1873250"/>
          <a:ext cx="5266690" cy="5266690"/>
        </a:xfrm>
        <a:prstGeom prst="rect">
          <a:avLst/>
        </a:prstGeom>
      </xdr:spPr>
    </xdr:pic>
  </etc:cellImage>
  <etc:cellImage>
    <xdr:pic>
      <xdr:nvPicPr>
        <xdr:cNvPr id="6" name="ID_A22F645479F84D77BF430C9E55BB705A" descr="2586c6fd9ed889295ce3ea01b1c2ea2d"/>
        <xdr:cNvPicPr>
          <a:picLocks noChangeAspect="1"/>
        </xdr:cNvPicPr>
      </xdr:nvPicPr>
      <xdr:blipFill>
        <a:blip r:embed="rId5"/>
        <a:stretch>
          <a:fillRect/>
        </a:stretch>
      </xdr:blipFill>
      <xdr:spPr>
        <a:xfrm>
          <a:off x="12334875" y="1958975"/>
          <a:ext cx="6640195" cy="3754120"/>
        </a:xfrm>
        <a:prstGeom prst="rect">
          <a:avLst/>
        </a:prstGeom>
      </xdr:spPr>
    </xdr:pic>
  </etc:cellImage>
  <etc:cellImage>
    <xdr:pic>
      <xdr:nvPicPr>
        <xdr:cNvPr id="7" name="ID_3B4AAB602AB3498BB30FCEC3821816BB" descr="0152d03ab10c84aba1cdbf4c99521254"/>
        <xdr:cNvPicPr>
          <a:picLocks noChangeAspect="1"/>
        </xdr:cNvPicPr>
      </xdr:nvPicPr>
      <xdr:blipFill>
        <a:blip r:embed="rId6"/>
        <a:stretch>
          <a:fillRect/>
        </a:stretch>
      </xdr:blipFill>
      <xdr:spPr>
        <a:xfrm>
          <a:off x="10410825" y="2968625"/>
          <a:ext cx="5178425" cy="4290060"/>
        </a:xfrm>
        <a:prstGeom prst="rect">
          <a:avLst/>
        </a:prstGeom>
      </xdr:spPr>
    </xdr:pic>
  </etc:cellImage>
  <etc:cellImage>
    <xdr:pic>
      <xdr:nvPicPr>
        <xdr:cNvPr id="8" name="ID_EA5690A65DBE41E2A4AAC8A40E32B01E" descr="8124099cd12a3b4849d522ef7131815e"/>
        <xdr:cNvPicPr>
          <a:picLocks noChangeAspect="1"/>
        </xdr:cNvPicPr>
      </xdr:nvPicPr>
      <xdr:blipFill>
        <a:blip r:embed="rId7"/>
        <a:stretch>
          <a:fillRect/>
        </a:stretch>
      </xdr:blipFill>
      <xdr:spPr>
        <a:xfrm>
          <a:off x="12401550" y="2673350"/>
          <a:ext cx="4904105" cy="4685665"/>
        </a:xfrm>
        <a:prstGeom prst="rect">
          <a:avLst/>
        </a:prstGeom>
      </xdr:spPr>
    </xdr:pic>
  </etc:cellImage>
  <etc:cellImage>
    <xdr:pic>
      <xdr:nvPicPr>
        <xdr:cNvPr id="9" name="ID_7E7DDC2DE0174A349494A5746748684B" descr="916880c1e1ed069ff9dc3be5c0048f37"/>
        <xdr:cNvPicPr>
          <a:picLocks noChangeAspect="1"/>
        </xdr:cNvPicPr>
      </xdr:nvPicPr>
      <xdr:blipFill>
        <a:blip r:embed="rId8"/>
        <a:stretch>
          <a:fillRect/>
        </a:stretch>
      </xdr:blipFill>
      <xdr:spPr>
        <a:xfrm>
          <a:off x="10182225" y="860425"/>
          <a:ext cx="6641465" cy="4998085"/>
        </a:xfrm>
        <a:prstGeom prst="rect">
          <a:avLst/>
        </a:prstGeom>
      </xdr:spPr>
    </xdr:pic>
  </etc:cellImage>
</etc:cellImages>
</file>

<file path=xl/sharedStrings.xml><?xml version="1.0" encoding="utf-8"?>
<sst xmlns="http://schemas.openxmlformats.org/spreadsheetml/2006/main" count="30" uniqueCount="28">
  <si>
    <t>中山市口腔医院第一恒磨牙窝沟封闭质量控制管理及口腔健康教育项目口腔清洁套装采购项目清单</t>
  </si>
  <si>
    <t>序号</t>
  </si>
  <si>
    <t>款式</t>
  </si>
  <si>
    <t>名称</t>
  </si>
  <si>
    <t>规格</t>
  </si>
  <si>
    <t>单位</t>
  </si>
  <si>
    <t>数量</t>
  </si>
  <si>
    <t>最高限价</t>
  </si>
  <si>
    <t>预算金额</t>
  </si>
  <si>
    <t>参考图片</t>
  </si>
  <si>
    <t>口腔清洁套装（基础款）</t>
  </si>
  <si>
    <t>包装袋、牙刷、牙线、牙线棒各一</t>
  </si>
  <si>
    <t>背面不干胶信息+蓝色成人牙刷</t>
  </si>
  <si>
    <t>套</t>
  </si>
  <si>
    <t>口腔清洁套装（升级款）</t>
  </si>
  <si>
    <t>中号单提蓝色袋手提袋号</t>
  </si>
  <si>
    <t>定制</t>
  </si>
  <si>
    <t>个</t>
  </si>
  <si>
    <t>2大1小牙刷</t>
  </si>
  <si>
    <t>蓝红色成人小头软毛牙刷及黄色儿童牙刷</t>
  </si>
  <si>
    <t>牙线</t>
  </si>
  <si>
    <t>定制，50支装</t>
  </si>
  <si>
    <t>盒</t>
  </si>
  <si>
    <t>牙膏</t>
  </si>
  <si>
    <t>茶倍健龙井绿茶90g</t>
  </si>
  <si>
    <t>支</t>
  </si>
  <si>
    <t>杯子</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</si>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</sst>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s>
  <fonts count="25">
    <font>
      <sz val="11"/>
      <color theme="1"/>
      <name val="宋体"/>
      <charset val="134"/>
      <scheme val="minor"/>
    </font>
    <font>
      <b/>
      <sz val="22"/>
      <color theme="1"/>
      <name val="宋体"/>
      <charset val="134"/>
      <scheme val="minor"/>
    </font>
    <font>
      <b/>
      <sz val="14"/>
      <color theme="1"/>
      <name val="宋体"/>
      <charset val="134"/>
      <scheme val="minor"/>
    </font>
    <font>
      <sz val="12"/>
      <color theme="1"/>
      <name val="宋体"/>
      <charset val="134"/>
      <scheme val="minor"/>
    </font>
    <font>
      <b/>
      <sz val="12"/>
      <color theme="1"/>
      <name val="宋体"/>
      <charset val="134"/>
      <scheme val="minor"/>
    </font>
    <font>
      <b/>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lignment vertical="center"/>
    </xf>
    <xf numFmtId="44" fontId="0" fillId="0" borderId="0">
      <alignment vertical="center"/>
    </xf>
    <xf numFmtId="9" fontId="0" fillId="0" borderId="0">
      <alignment vertical="center"/>
    </xf>
    <xf numFmtId="41" fontId="0" fillId="0" borderId="0">
      <alignment vertical="center"/>
    </xf>
    <xf numFmtId="42" fontId="0" fillId="0" borderId="0">
      <alignment vertical="center"/>
    </xf>
    <xf numFmtId="0" fontId="6" fillId="0" borderId="0">
      <alignment vertical="center"/>
    </xf>
    <xf numFmtId="0" fontId="7" fillId="0" borderId="0">
      <alignment vertical="center"/>
    </xf>
    <xf numFmtId="0" fontId="0" fillId="2" borderId="8">
      <alignment vertical="center"/>
    </xf>
    <xf numFmtId="0" fontId="8" fillId="0" borderId="0">
      <alignment vertical="center"/>
    </xf>
    <xf numFmtId="0" fontId="9" fillId="0" borderId="0">
      <alignment vertical="center"/>
    </xf>
    <xf numFmtId="0" fontId="10" fillId="0" borderId="0">
      <alignment vertical="center"/>
    </xf>
    <xf numFmtId="0" fontId="11" fillId="0" borderId="9">
      <alignment vertical="center"/>
    </xf>
    <xf numFmtId="0" fontId="12" fillId="0" borderId="9">
      <alignment vertical="center"/>
    </xf>
    <xf numFmtId="0" fontId="13" fillId="0" borderId="10">
      <alignment vertical="center"/>
    </xf>
    <xf numFmtId="0" fontId="13" fillId="0" borderId="0">
      <alignment vertical="center"/>
    </xf>
    <xf numFmtId="0" fontId="14" fillId="3" borderId="11">
      <alignment vertical="center"/>
    </xf>
    <xf numFmtId="0" fontId="15" fillId="4" borderId="12">
      <alignment vertical="center"/>
    </xf>
    <xf numFmtId="0" fontId="16" fillId="4" borderId="11">
      <alignment vertical="center"/>
    </xf>
    <xf numFmtId="0" fontId="17" fillId="5" borderId="13">
      <alignment vertical="center"/>
    </xf>
    <xf numFmtId="0" fontId="18" fillId="0" borderId="14">
      <alignment vertical="center"/>
    </xf>
    <xf numFmtId="0" fontId="19" fillId="0" borderId="15">
      <alignment vertical="center"/>
    </xf>
    <xf numFmtId="0" fontId="20" fillId="6" borderId="0">
      <alignment vertical="center"/>
    </xf>
    <xf numFmtId="0" fontId="21" fillId="7" borderId="0">
      <alignment vertical="center"/>
    </xf>
    <xf numFmtId="0" fontId="22" fillId="8" borderId="0">
      <alignment vertical="center"/>
    </xf>
    <xf numFmtId="0" fontId="23" fillId="9" borderId="0">
      <alignment vertical="center"/>
    </xf>
    <xf numFmtId="0" fontId="24" fillId="10" borderId="0">
      <alignment vertical="center"/>
    </xf>
    <xf numFmtId="0" fontId="24" fillId="11" borderId="0">
      <alignment vertical="center"/>
    </xf>
    <xf numFmtId="0" fontId="23" fillId="12" borderId="0">
      <alignment vertical="center"/>
    </xf>
    <xf numFmtId="0" fontId="23" fillId="13" borderId="0">
      <alignment vertical="center"/>
    </xf>
    <xf numFmtId="0" fontId="24" fillId="14" borderId="0">
      <alignment vertical="center"/>
    </xf>
    <xf numFmtId="0" fontId="24" fillId="15" borderId="0">
      <alignment vertical="center"/>
    </xf>
    <xf numFmtId="0" fontId="23" fillId="16" borderId="0">
      <alignment vertical="center"/>
    </xf>
    <xf numFmtId="0" fontId="23" fillId="17" borderId="0">
      <alignment vertical="center"/>
    </xf>
    <xf numFmtId="0" fontId="24" fillId="18" borderId="0">
      <alignment vertical="center"/>
    </xf>
    <xf numFmtId="0" fontId="24" fillId="19" borderId="0">
      <alignment vertical="center"/>
    </xf>
    <xf numFmtId="0" fontId="23" fillId="20" borderId="0">
      <alignment vertical="center"/>
    </xf>
    <xf numFmtId="0" fontId="23" fillId="21" borderId="0">
      <alignment vertical="center"/>
    </xf>
    <xf numFmtId="0" fontId="24" fillId="22" borderId="0">
      <alignment vertical="center"/>
    </xf>
    <xf numFmtId="0" fontId="24" fillId="23" borderId="0">
      <alignment vertical="center"/>
    </xf>
    <xf numFmtId="0" fontId="23" fillId="24" borderId="0">
      <alignment vertical="center"/>
    </xf>
    <xf numFmtId="0" fontId="23" fillId="25" borderId="0">
      <alignment vertical="center"/>
    </xf>
    <xf numFmtId="0" fontId="24" fillId="26" borderId="0">
      <alignment vertical="center"/>
    </xf>
    <xf numFmtId="0" fontId="24" fillId="27" borderId="0">
      <alignment vertical="center"/>
    </xf>
    <xf numFmtId="0" fontId="23" fillId="28" borderId="0">
      <alignment vertical="center"/>
    </xf>
    <xf numFmtId="0" fontId="23" fillId="29" borderId="0">
      <alignment vertical="center"/>
    </xf>
    <xf numFmtId="0" fontId="24" fillId="30" borderId="0">
      <alignment vertical="center"/>
    </xf>
    <xf numFmtId="0" fontId="24" fillId="31" borderId="0">
      <alignment vertical="center"/>
    </xf>
    <xf numFmtId="0" fontId="23" fillId="32" borderId="0">
      <alignment vertical="center"/>
    </xf>
  </cellStyleXfs>
  <cellXfs count="25">
    <xf numFmtId="0" fontId="0" fillId="0" borderId="0" xfId="0" applyAlignment="1">
      <alignment vertical="center"/>
    </xf>
    <xf numFmtId="0" fontId="0" fillId="0" borderId="0" xfId="0" applyAlignment="1">
      <alignment horizontal="center" vertical="center"/>
    </xf>
    <xf numFmtId="0" fontId="0" fillId="0" borderId="0" xfId="0" applyAlignment="1">
      <alignment horizontal="center" vertical="center" wrapText="1"/>
    </xf>
    <xf numFmtId="0" fontId="1" fillId="0" borderId="0" xfId="0" applyFont="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176" fontId="3" fillId="0" borderId="1" xfId="0" applyNumberFormat="1" applyFont="1" applyBorder="1" applyAlignment="1">
      <alignment horizontal="center" vertical="center"/>
    </xf>
    <xf numFmtId="176" fontId="4" fillId="0" borderId="1" xfId="0" applyNumberFormat="1" applyFont="1" applyBorder="1" applyAlignment="1">
      <alignment horizontal="center" vertical="center"/>
    </xf>
    <xf numFmtId="0" fontId="0" fillId="0" borderId="1" xfId="0" applyBorder="1" applyAlignment="1">
      <alignment horizontal="center" vertical="center"/>
    </xf>
    <xf numFmtId="0" fontId="3" fillId="0" borderId="4" xfId="0" applyFont="1" applyBorder="1" applyAlignment="1">
      <alignment horizontal="center" vertical="center"/>
    </xf>
    <xf numFmtId="0" fontId="3" fillId="0" borderId="4" xfId="0" applyFont="1" applyBorder="1" applyAlignment="1">
      <alignment horizontal="center" vertical="center" wrapText="1"/>
    </xf>
    <xf numFmtId="0" fontId="3" fillId="0" borderId="5" xfId="0" applyFont="1" applyBorder="1" applyAlignment="1">
      <alignment horizontal="center" vertical="center"/>
    </xf>
    <xf numFmtId="0" fontId="3" fillId="0" borderId="5" xfId="0" applyFont="1" applyBorder="1" applyAlignment="1">
      <alignment horizontal="center" vertical="center" wrapText="1"/>
    </xf>
    <xf numFmtId="0" fontId="3" fillId="0" borderId="6" xfId="0" applyFont="1" applyBorder="1" applyAlignment="1">
      <alignment horizontal="center" vertical="center"/>
    </xf>
    <xf numFmtId="0" fontId="3" fillId="0" borderId="6" xfId="0" applyFont="1" applyBorder="1" applyAlignment="1">
      <alignment horizontal="center" vertical="center" wrapText="1"/>
    </xf>
    <xf numFmtId="0" fontId="3"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7" xfId="0" applyFont="1" applyBorder="1" applyAlignment="1">
      <alignment horizontal="center" vertical="center"/>
    </xf>
    <xf numFmtId="0" fontId="4" fillId="0" borderId="3" xfId="0" applyFont="1" applyBorder="1" applyAlignment="1">
      <alignment horizontal="center" vertical="center"/>
    </xf>
    <xf numFmtId="176" fontId="5" fillId="0" borderId="1" xfId="0" applyNumberFormat="1" applyFont="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cellimages.xml.rels><?xml version="1.0" encoding="UTF-8" standalone="yes"?>
<Relationships xmlns="http://schemas.openxmlformats.org/package/2006/relationships"><Relationship Id="rId8" Type="http://schemas.openxmlformats.org/officeDocument/2006/relationships/image" Target="media/image8.jpeg"/><Relationship Id="rId7" Type="http://schemas.openxmlformats.org/officeDocument/2006/relationships/image" Target="media/image7.jpeg"/><Relationship Id="rId6" Type="http://schemas.openxmlformats.org/officeDocument/2006/relationships/image" Target="media/image6.jpeg"/><Relationship Id="rId5" Type="http://schemas.openxmlformats.org/officeDocument/2006/relationships/image" Target="media/image5.jpeg"/><Relationship Id="rId4" Type="http://schemas.openxmlformats.org/officeDocument/2006/relationships/image" Target="media/image4.jpeg"/><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s>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www.wps.cn/officeDocument/2020/cellImage" Target="cellimag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9"/>
  <sheetViews>
    <sheetView tabSelected="1" workbookViewId="0">
      <selection activeCell="I3" sqref="I3"/>
    </sheetView>
  </sheetViews>
  <sheetFormatPr defaultColWidth="9" defaultRowHeight="50" customHeight="1"/>
  <cols>
    <col min="1" max="1" width="9" style="1"/>
    <col min="2" max="2" width="14.25" style="1" customWidth="1"/>
    <col min="3" max="3" width="21.75" style="1" customWidth="1"/>
    <col min="4" max="4" width="23.625" style="2" customWidth="1"/>
    <col min="5" max="5" width="12.375" style="1" customWidth="1"/>
    <col min="6" max="7" width="12.5" style="1" customWidth="1"/>
    <col min="8" max="8" width="14.875" style="1" customWidth="1"/>
    <col min="9" max="9" width="28.25" style="1" customWidth="1"/>
    <col min="10" max="10" width="21.125" style="1" customWidth="1"/>
    <col min="11" max="16384" width="9" style="1"/>
  </cols>
  <sheetData>
    <row r="1" ht="59" customHeight="1" spans="1:16">
      <c r="A1" s="3" t="s">
        <v>0</v>
      </c>
      <c r="D1" s="1"/>
    </row>
    <row r="2" customHeight="1" spans="1:16">
      <c r="A2" s="4" t="s">
        <v>1</v>
      </c>
      <c r="B2" s="4" t="s">
        <v>2</v>
      </c>
      <c r="C2" s="4" t="s">
        <v>3</v>
      </c>
      <c r="D2" s="5" t="s">
        <v>4</v>
      </c>
      <c r="E2" s="4" t="s">
        <v>5</v>
      </c>
      <c r="F2" s="4" t="s">
        <v>6</v>
      </c>
      <c r="G2" s="4" t="s">
        <v>7</v>
      </c>
      <c r="H2" s="4" t="s">
        <v>8</v>
      </c>
      <c r="I2" s="6" t="s">
        <v>9</v>
      </c>
      <c r="J2" s="7"/>
      <c r="P2" s="2"/>
    </row>
    <row r="3" ht="72" customHeight="1" spans="1:16">
      <c r="A3" s="8">
        <v>1</v>
      </c>
      <c r="B3" s="9" t="s">
        <v>10</v>
      </c>
      <c r="C3" s="9" t="s">
        <v>11</v>
      </c>
      <c r="D3" s="9" t="s">
        <v>12</v>
      </c>
      <c r="E3" s="10" t="s">
        <v>13</v>
      </c>
      <c r="F3" s="8">
        <v>1000</v>
      </c>
      <c r="G3" s="11">
        <v>2.5</v>
      </c>
      <c r="H3" s="12">
        <f t="shared" ref="H3:H8" si="0">F3*G3</f>
        <v>2500</v>
      </c>
      <c r="I3" s="10" t="str">
        <f>_xlfn.DISPIMG("ID_7E7DDC2DE0174A349494A5746748684B",1)</f>
        <v>=DISPIMG("ID_7E7DDC2DE0174A349494A5746748684B",1)</v>
      </c>
      <c r="J3" s="13"/>
      <c r="P3" s="2"/>
    </row>
    <row r="4" ht="72" customHeight="1" spans="1:16">
      <c r="A4" s="14">
        <v>2</v>
      </c>
      <c r="B4" s="15" t="s">
        <v>14</v>
      </c>
      <c r="C4" s="9" t="s">
        <v>15</v>
      </c>
      <c r="D4" s="9" t="s">
        <v>16</v>
      </c>
      <c r="E4" s="10" t="s">
        <v>17</v>
      </c>
      <c r="F4" s="8">
        <v>500</v>
      </c>
      <c r="G4" s="11">
        <v>6</v>
      </c>
      <c r="H4" s="12">
        <f t="shared" si="0"/>
        <v>3000</v>
      </c>
      <c r="I4" s="10" t="str">
        <f>_xlfn.DISPIMG("ID_6CEBFD75016645B6B996FB779F3A27C6",1)</f>
        <v>=DISPIMG("ID_6CEBFD75016645B6B996FB779F3A27C6",1)</v>
      </c>
      <c r="J4" s="13" t="str">
        <f>_xlfn.DISPIMG("ID_A22F645479F84D77BF430C9E55BB705A",1)</f>
        <v>=DISPIMG("ID_A22F645479F84D77BF430C9E55BB705A",1)</v>
      </c>
      <c r="L4" s="2"/>
    </row>
    <row r="5" ht="72" customHeight="1" spans="1:16">
      <c r="A5" s="16"/>
      <c r="B5" s="17"/>
      <c r="C5" s="9" t="s">
        <v>18</v>
      </c>
      <c r="D5" s="9" t="s">
        <v>19</v>
      </c>
      <c r="E5" s="10" t="s">
        <v>13</v>
      </c>
      <c r="F5" s="8">
        <v>500</v>
      </c>
      <c r="G5" s="11">
        <v>12</v>
      </c>
      <c r="H5" s="12">
        <f t="shared" si="0"/>
        <v>6000</v>
      </c>
      <c r="I5" s="10" t="str">
        <f>_xlfn.DISPIMG("ID_3B4AAB602AB3498BB30FCEC3821816BB",1)</f>
        <v>=DISPIMG("ID_3B4AAB602AB3498BB30FCEC3821816BB",1)</v>
      </c>
      <c r="J5" s="13" t="str">
        <f>_xlfn.DISPIMG("ID_EA5690A65DBE41E2A4AAC8A40E32B01E",1)</f>
        <v>=DISPIMG("ID_EA5690A65DBE41E2A4AAC8A40E32B01E",1)</v>
      </c>
      <c r="L5" s="2"/>
    </row>
    <row r="6" ht="72" customHeight="1" spans="1:16">
      <c r="A6" s="16"/>
      <c r="B6" s="17"/>
      <c r="C6" s="10" t="s">
        <v>20</v>
      </c>
      <c r="D6" s="9" t="s">
        <v>21</v>
      </c>
      <c r="E6" s="10" t="s">
        <v>22</v>
      </c>
      <c r="F6" s="8">
        <v>500</v>
      </c>
      <c r="G6" s="11">
        <v>4</v>
      </c>
      <c r="H6" s="12">
        <f t="shared" si="0"/>
        <v>2000</v>
      </c>
      <c r="I6" s="10" t="str">
        <f>_xlfn.DISPIMG("ID_09B4F608A8D34CF0B36873F17E437AD9",1)</f>
        <v>=DISPIMG("ID_09B4F608A8D34CF0B36873F17E437AD9",1)</v>
      </c>
      <c r="J6" s="13"/>
    </row>
    <row r="7" ht="72" customHeight="1" spans="1:16">
      <c r="A7" s="16"/>
      <c r="B7" s="17"/>
      <c r="C7" s="10" t="s">
        <v>23</v>
      </c>
      <c r="D7" s="9" t="s">
        <v>24</v>
      </c>
      <c r="E7" s="10" t="s">
        <v>25</v>
      </c>
      <c r="F7" s="8">
        <v>500</v>
      </c>
      <c r="G7" s="11">
        <v>8</v>
      </c>
      <c r="H7" s="12">
        <f t="shared" si="0"/>
        <v>4000</v>
      </c>
      <c r="I7" s="10" t="str">
        <f>_xlfn.DISPIMG("ID_565A80236BA2470FA014503561312313",1)</f>
        <v>=DISPIMG("ID_565A80236BA2470FA014503561312313",1)</v>
      </c>
      <c r="J7" s="13"/>
    </row>
    <row r="8" ht="72" customHeight="1" spans="1:16">
      <c r="A8" s="18"/>
      <c r="B8" s="19"/>
      <c r="C8" s="10" t="s">
        <v>26</v>
      </c>
      <c r="D8" s="20"/>
      <c r="E8" s="10" t="s">
        <v>17</v>
      </c>
      <c r="F8" s="8">
        <v>500</v>
      </c>
      <c r="G8" s="11">
        <v>3</v>
      </c>
      <c r="H8" s="12">
        <f t="shared" si="0"/>
        <v>1500</v>
      </c>
      <c r="I8" s="10" t="str">
        <f>_xlfn.DISPIMG("ID_C620323EC45E47CA848A9A0BB6025684",1)</f>
        <v>=DISPIMG("ID_C620323EC45E47CA848A9A0BB6025684",1)</v>
      </c>
      <c r="J8" s="13"/>
    </row>
    <row r="9" customHeight="1" spans="1:16">
      <c r="A9" s="21" t="s">
        <v>27</v>
      </c>
      <c r="B9" s="22"/>
      <c r="C9" s="22"/>
      <c r="D9" s="22"/>
      <c r="E9" s="22"/>
      <c r="F9" s="22"/>
      <c r="G9" s="23"/>
      <c r="H9" s="24">
        <f>SUM(H3:H8)</f>
        <v>19000</v>
      </c>
      <c r="I9" s="13"/>
      <c r="J9" s="13"/>
    </row>
  </sheetData>
  <mergeCells count="5">
    <mergeCell ref="A1:J1"/>
    <mergeCell ref="I2:J2"/>
    <mergeCell ref="A9:G9"/>
    <mergeCell ref="A4:A8"/>
    <mergeCell ref="B4:B8"/>
  </mergeCell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 Compatible / Openpyxl 3.1.5</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蔓蔓青萝</cp:lastModifiedBy>
  <dcterms:created xsi:type="dcterms:W3CDTF">2023-05-12T11:15:00Z</dcterms:created>
  <dcterms:modified xsi:type="dcterms:W3CDTF">2026-03-23T07:46:21Z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2052-12.1.0.24031</vt:lpwstr>
  </property>
  <property fmtid="{D5CDD505-2E9C-101B-9397-08002B2CF9AE}" pid="3" name="ICV">
    <vt:lpwstr>C84721004A584247B6B9CE2EFBE720FD_12</vt:lpwstr>
  </property>
  <property fmtid="{D5CDD505-2E9C-101B-9397-08002B2CF9AE}" pid="4" name="CalculationRule">
    <vt:i4>0</vt:i4>
  </property>
</Properties>
</file>